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6386B0A5-B8E0-428A-B157-4003AA0C0920}" xr6:coauthVersionLast="36" xr6:coauthVersionMax="36" xr10:uidLastSave="{00000000-0000-0000-0000-000000000000}"/>
  <bookViews>
    <workbookView xWindow="0" yWindow="0" windowWidth="14400" windowHeight="10395" xr2:uid="{9DC806F8-2E34-4854-9150-0ACEF77064EC}"/>
  </bookViews>
  <sheets>
    <sheet name="Англ Общие данные" sheetId="1" r:id="rId1"/>
    <sheet name="Англ Распределение тест. баллов" sheetId="3" r:id="rId2"/>
    <sheet name="Англ 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E8" i="1" l="1"/>
  <c r="G8" i="1"/>
  <c r="I8" i="1"/>
  <c r="K8" i="1"/>
  <c r="M8" i="1"/>
  <c r="E9" i="1"/>
  <c r="G9" i="1"/>
  <c r="I9" i="1"/>
  <c r="K9" i="1"/>
  <c r="M9" i="1"/>
  <c r="E10" i="1"/>
  <c r="G10" i="1"/>
  <c r="I10" i="1"/>
  <c r="K10" i="1"/>
  <c r="M10" i="1"/>
  <c r="E11" i="1"/>
  <c r="G11" i="1"/>
  <c r="I11" i="1"/>
  <c r="K11" i="1"/>
  <c r="M11" i="1"/>
  <c r="E12" i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E15" i="1"/>
  <c r="G15" i="1"/>
  <c r="I15" i="1"/>
  <c r="K15" i="1"/>
  <c r="M15" i="1"/>
  <c r="E16" i="1"/>
  <c r="G16" i="1"/>
  <c r="I16" i="1"/>
  <c r="K16" i="1"/>
  <c r="M16" i="1"/>
  <c r="E17" i="1"/>
  <c r="G17" i="1"/>
  <c r="I17" i="1"/>
  <c r="K17" i="1"/>
  <c r="M17" i="1"/>
  <c r="I2" i="1" l="1"/>
  <c r="K24" i="2" l="1"/>
  <c r="K23" i="2"/>
  <c r="K22" i="2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  <c r="M3" i="1"/>
  <c r="K3" i="1"/>
  <c r="I3" i="1"/>
  <c r="G3" i="1"/>
  <c r="E3" i="1"/>
  <c r="M2" i="1"/>
  <c r="G2" i="1"/>
  <c r="E2" i="1"/>
</calcChain>
</file>

<file path=xl/sharedStrings.xml><?xml version="1.0" encoding="utf-8"?>
<sst xmlns="http://schemas.openxmlformats.org/spreadsheetml/2006/main" count="100" uniqueCount="75">
  <si>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</si>
  <si>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</si>
  <si>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</si>
  <si>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</si>
  <si>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</si>
  <si>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</si>
  <si>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</si>
  <si>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</si>
  <si>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</si>
  <si>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</si>
  <si>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</si>
  <si>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</si>
  <si>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</si>
  <si>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</si>
  <si>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Владивосток ГО</t>
  </si>
  <si>
    <t>Находка ГО</t>
  </si>
  <si>
    <t>Шкотовский МО</t>
  </si>
  <si>
    <t>Код МСУ</t>
  </si>
  <si>
    <t>Кавалеровский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</si>
  <si>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</si>
  <si>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</si>
  <si>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</si>
  <si>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</si>
  <si>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</si>
  <si>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</si>
  <si>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</si>
  <si>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</si>
  <si>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</si>
  <si>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</si>
  <si>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</si>
  <si>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</si>
  <si>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не преодолели минимальный порог ни в  основной день, ни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</si>
  <si>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</si>
  <si>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</si>
  <si>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</si>
  <si>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</si>
  <si>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</si>
  <si>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</si>
  <si>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</si>
  <si>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</si>
  <si>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</si>
  <si>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</si>
  <si>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</si>
  <si>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</si>
  <si>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</si>
  <si>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</si>
  <si>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</si>
  <si>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</si>
  <si>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19 Большой камень ГО</t>
  </si>
  <si>
    <t>8 Партизанск ГО</t>
  </si>
  <si>
    <t>13 Кавалеровский МО</t>
  </si>
  <si>
    <t>18 Лазовский МО</t>
  </si>
  <si>
    <t>34 Шкотовский МО</t>
  </si>
  <si>
    <t>минимальный балл - 22</t>
  </si>
  <si>
    <t>Лазовский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</si>
  <si>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</si>
  <si>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</si>
  <si>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</si>
  <si>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 "президентские дни"</t>
  </si>
  <si>
    <t>Данные по участникам, имеющим фактический результат за пересдачу в  "президентские дни" (ВТГ). Рассматривается минимальный порог  - 22 балла</t>
  </si>
  <si>
    <t xml:space="preserve">из них не преодолели минимальный порог в  основные сроки </t>
  </si>
  <si>
    <t>Арсеньев ГО</t>
  </si>
  <si>
    <t>Партизанск ГО</t>
  </si>
  <si>
    <t>Спасск-Дальний ГО</t>
  </si>
  <si>
    <t>Михайловский МО</t>
  </si>
  <si>
    <t>Большой камень ГО</t>
  </si>
  <si>
    <t>Надеждинский МР</t>
  </si>
  <si>
    <t>Тернейский МО</t>
  </si>
  <si>
    <t>Хасанский МО</t>
  </si>
  <si>
    <t>2 Арсеньев ГО</t>
  </si>
  <si>
    <t>9 Спасск Дальний ГО</t>
  </si>
  <si>
    <t>17 Михайловский МО</t>
  </si>
  <si>
    <t>20 Надеждинский МР</t>
  </si>
  <si>
    <t>30 Тернейский МО</t>
  </si>
  <si>
    <t>32 Хасанский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</si>
</sst>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2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8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'Англ 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'Англ Общие данные'!$B$3:$B$17</c:f>
              <c:strCache>
                <c:ptCount val="15"/>
                <c:pt idx="0">
                  <c:v>Артём ГО</c:v>
                </c:pt>
                <c:pt idx="1">
                  <c:v>Арсеньев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Михайловский МО</c:v>
                </c:pt>
                <c:pt idx="9">
                  <c:v>Лазовский МО</c:v>
                </c:pt>
                <c:pt idx="10">
                  <c:v>Большой камень ГО</c:v>
                </c:pt>
                <c:pt idx="11">
                  <c:v>Надеждинский МР</c:v>
                </c:pt>
                <c:pt idx="12">
                  <c:v>Тернейский МО</c:v>
                </c:pt>
                <c:pt idx="13">
                  <c:v>Хасанский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данные'!$G$3:$G$17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 formatCode="0.0">
                  <c:v>8.8235294117647065</c:v>
                </c:pt>
                <c:pt idx="3">
                  <c:v>10</c:v>
                </c:pt>
                <c:pt idx="4">
                  <c:v>33.333333333333329</c:v>
                </c:pt>
                <c:pt idx="5">
                  <c:v>0</c:v>
                </c:pt>
                <c:pt idx="6" formatCode="0.0">
                  <c:v>41.666666666666671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'Англ 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'Англ Общие данные'!$B$3:$B$17</c:f>
              <c:strCache>
                <c:ptCount val="15"/>
                <c:pt idx="0">
                  <c:v>Артём ГО</c:v>
                </c:pt>
                <c:pt idx="1">
                  <c:v>Арсеньев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Михайловский МО</c:v>
                </c:pt>
                <c:pt idx="9">
                  <c:v>Лазовский МО</c:v>
                </c:pt>
                <c:pt idx="10">
                  <c:v>Большой камень ГО</c:v>
                </c:pt>
                <c:pt idx="11">
                  <c:v>Надеждинский МР</c:v>
                </c:pt>
                <c:pt idx="12">
                  <c:v>Тернейский МО</c:v>
                </c:pt>
                <c:pt idx="13">
                  <c:v>Хасанский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данные'!$I$3:$I$17</c:f>
              <c:numCache>
                <c:formatCode>0</c:formatCode>
                <c:ptCount val="15"/>
                <c:pt idx="0" formatCode="0.0">
                  <c:v>100</c:v>
                </c:pt>
                <c:pt idx="1">
                  <c:v>100</c:v>
                </c:pt>
                <c:pt idx="2" formatCode="0.0">
                  <c:v>47.058823529411761</c:v>
                </c:pt>
                <c:pt idx="3" formatCode="0.0">
                  <c:v>50</c:v>
                </c:pt>
                <c:pt idx="4" formatCode="0.0">
                  <c:v>33.333333333333329</c:v>
                </c:pt>
                <c:pt idx="5" formatCode="0.0">
                  <c:v>0</c:v>
                </c:pt>
                <c:pt idx="6">
                  <c:v>50</c:v>
                </c:pt>
                <c:pt idx="7" formatCode="0.0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100</c:v>
                </c:pt>
                <c:pt idx="11" formatCode="0.0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'Англ 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'Англ Общие данные'!$B$3:$B$17</c:f>
              <c:strCache>
                <c:ptCount val="15"/>
                <c:pt idx="0">
                  <c:v>Артём ГО</c:v>
                </c:pt>
                <c:pt idx="1">
                  <c:v>Арсеньев ГО</c:v>
                </c:pt>
                <c:pt idx="2">
                  <c:v>Владивосток ГО</c:v>
                </c:pt>
                <c:pt idx="3">
                  <c:v>Находка ГО</c:v>
                </c:pt>
                <c:pt idx="4">
                  <c:v>Партизанск ГО</c:v>
                </c:pt>
                <c:pt idx="5">
                  <c:v>Спасск-Дальний ГО</c:v>
                </c:pt>
                <c:pt idx="6">
                  <c:v>Уссурийск ГО</c:v>
                </c:pt>
                <c:pt idx="7">
                  <c:v>Кавалеровский МО</c:v>
                </c:pt>
                <c:pt idx="8">
                  <c:v>Михайловский МО</c:v>
                </c:pt>
                <c:pt idx="9">
                  <c:v>Лазовский МО</c:v>
                </c:pt>
                <c:pt idx="10">
                  <c:v>Большой камень ГО</c:v>
                </c:pt>
                <c:pt idx="11">
                  <c:v>Надеждинский МР</c:v>
                </c:pt>
                <c:pt idx="12">
                  <c:v>Тернейский МО</c:v>
                </c:pt>
                <c:pt idx="13">
                  <c:v>Хасанский МО</c:v>
                </c:pt>
                <c:pt idx="14">
                  <c:v>Шкотовский МО</c:v>
                </c:pt>
              </c:strCache>
            </c:strRef>
          </c:cat>
          <c:val>
            <c:numRef>
              <c:f>'Англ Общие данные'!$K$3:$K$17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 formatCode="0.0">
                  <c:v>38.235294117647058</c:v>
                </c:pt>
                <c:pt idx="3" formatCode="0.0">
                  <c:v>40</c:v>
                </c:pt>
                <c:pt idx="4">
                  <c:v>0</c:v>
                </c:pt>
                <c:pt idx="5">
                  <c:v>100</c:v>
                </c:pt>
                <c:pt idx="6" formatCode="0.0">
                  <c:v>8.3333333333333321</c:v>
                </c:pt>
                <c:pt idx="7">
                  <c:v>0</c:v>
                </c:pt>
                <c:pt idx="8">
                  <c:v>0</c:v>
                </c:pt>
                <c:pt idx="9">
                  <c:v>100</c:v>
                </c:pt>
                <c:pt idx="10" formatCode="0.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'Англ 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2 Арсеньев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 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17 Михайловский МО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20 Надеждинский МР</c:v>
                </c:pt>
                <c:pt idx="12">
                  <c:v>30 Тернейский МО</c:v>
                </c:pt>
                <c:pt idx="13">
                  <c:v>32 Хасанский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анализ'!$D$5:$D$19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'Англ 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2 Арсеньев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 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17 Михайловский МО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20 Надеждинский МР</c:v>
                </c:pt>
                <c:pt idx="12">
                  <c:v>30 Тернейский МО</c:v>
                </c:pt>
                <c:pt idx="13">
                  <c:v>32 Хасанский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анализ'!$H$5:$H$19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'Англ 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2 Арсеньев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 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17 Михайловский МО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20 Надеждинский МР</c:v>
                </c:pt>
                <c:pt idx="12">
                  <c:v>30 Тернейский МО</c:v>
                </c:pt>
                <c:pt idx="13">
                  <c:v>32 Хасанский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анализ'!$J$5:$J$19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'Англ 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'Англ Сравнительный анализ'!$A$5:$A$19</c:f>
              <c:strCache>
                <c:ptCount val="15"/>
                <c:pt idx="0">
                  <c:v>1 Артём ГО</c:v>
                </c:pt>
                <c:pt idx="1">
                  <c:v>2 Арсеньев ГО</c:v>
                </c:pt>
                <c:pt idx="2">
                  <c:v>5 Владивосток ГО</c:v>
                </c:pt>
                <c:pt idx="3">
                  <c:v>7 Находка ГО</c:v>
                </c:pt>
                <c:pt idx="4">
                  <c:v>8 Партизанск ГО</c:v>
                </c:pt>
                <c:pt idx="5">
                  <c:v>9 Спасск Дальний ГО</c:v>
                </c:pt>
                <c:pt idx="6">
                  <c:v>10 Уссурийск ГО</c:v>
                </c:pt>
                <c:pt idx="7">
                  <c:v>13 Кавалеровский МО</c:v>
                </c:pt>
                <c:pt idx="8">
                  <c:v>17 Михайловский МО</c:v>
                </c:pt>
                <c:pt idx="9">
                  <c:v>18 Лазовский МО</c:v>
                </c:pt>
                <c:pt idx="10">
                  <c:v>19 Большой камень ГО</c:v>
                </c:pt>
                <c:pt idx="11">
                  <c:v>20 Надеждинский МР</c:v>
                </c:pt>
                <c:pt idx="12">
                  <c:v>30 Тернейский МО</c:v>
                </c:pt>
                <c:pt idx="13">
                  <c:v>32 Хасанский МО</c:v>
                </c:pt>
                <c:pt idx="14">
                  <c:v>34 Шкотовский МО</c:v>
                </c:pt>
              </c:strCache>
            </c:strRef>
          </c:cat>
          <c:val>
            <c:numRef>
              <c:f>'Англ Сравнительный анализ'!$L$5:$L$19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26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272141</xdr:colOff>
      <xdr:row>1</xdr:row>
      <xdr:rowOff>2721</xdr:rowOff>
    </xdr:from>
    <xdr:to>
      <xdr:col>26</xdr:col>
      <xdr:colOff>95250</xdr:colOff>
      <xdr:row>22</xdr:row>
      <xdr:rowOff>166689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52827</xdr:colOff>
      <xdr:row>2</xdr:row>
      <xdr:rowOff>1780454</xdr:rowOff>
    </xdr:from>
    <xdr:to>
      <xdr:col>35</xdr:col>
      <xdr:colOff>12004</xdr:colOff>
      <xdr:row>29</xdr:row>
      <xdr:rowOff>94449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17"/>
  <sheetViews>
    <sheetView tabSelected="1" zoomScale="70" zoomScaleNormal="70" workbookViewId="0">
      <pane ySplit="1" topLeftCell="A2" activePane="bottomLeft" state="frozen"/>
      <selection pane="bottomLeft" activeCell="R2" sqref="R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7" t="s">
        <v>17</v>
      </c>
      <c r="B1" s="27" t="s">
        <v>0</v>
      </c>
      <c r="C1" s="27" t="s">
        <v>1</v>
      </c>
      <c r="D1" s="27" t="s">
        <v>23</v>
      </c>
      <c r="E1" s="27" t="s">
        <v>24</v>
      </c>
      <c r="F1" s="28" t="s">
        <v>12</v>
      </c>
      <c r="G1" s="28" t="s">
        <v>21</v>
      </c>
      <c r="H1" s="28" t="s">
        <v>19</v>
      </c>
      <c r="I1" s="28" t="s">
        <v>20</v>
      </c>
      <c r="J1" s="28" t="s">
        <v>11</v>
      </c>
      <c r="K1" s="28" t="s">
        <v>5</v>
      </c>
      <c r="L1" s="28" t="s">
        <v>10</v>
      </c>
      <c r="M1" s="28" t="s">
        <v>6</v>
      </c>
      <c r="N1" s="28" t="s">
        <v>7</v>
      </c>
      <c r="O1" s="28" t="s">
        <v>8</v>
      </c>
      <c r="P1" s="28" t="s">
        <v>9</v>
      </c>
      <c r="R1" s="4" t="s">
        <v>53</v>
      </c>
    </row>
    <row r="2" spans="1:18" ht="27" customHeight="1" x14ac:dyDescent="0.25">
      <c r="A2" s="29"/>
      <c r="B2" s="54" t="s">
        <v>2</v>
      </c>
      <c r="C2" s="55">
        <v>78</v>
      </c>
      <c r="D2" s="55">
        <v>71</v>
      </c>
      <c r="E2" s="56">
        <f>D2/C2*100</f>
        <v>91.025641025641022</v>
      </c>
      <c r="F2" s="57">
        <v>11</v>
      </c>
      <c r="G2" s="58">
        <f>F2/D2*100</f>
        <v>15.492957746478872</v>
      </c>
      <c r="H2" s="57">
        <v>37</v>
      </c>
      <c r="I2" s="59">
        <f>H2/D2*100</f>
        <v>52.112676056338024</v>
      </c>
      <c r="J2" s="57">
        <v>20</v>
      </c>
      <c r="K2" s="58">
        <f>J2/D2*100</f>
        <v>28.169014084507044</v>
      </c>
      <c r="L2" s="57">
        <v>3</v>
      </c>
      <c r="M2" s="59">
        <f>L2/D2*100</f>
        <v>4.225352112676056</v>
      </c>
      <c r="N2" s="57">
        <v>0</v>
      </c>
      <c r="O2" s="57">
        <v>0</v>
      </c>
      <c r="P2" s="57">
        <v>44</v>
      </c>
      <c r="Q2" s="3"/>
    </row>
    <row r="3" spans="1:18" ht="27" customHeight="1" x14ac:dyDescent="0.3">
      <c r="A3" s="7">
        <v>1</v>
      </c>
      <c r="B3" s="71" t="s">
        <v>13</v>
      </c>
      <c r="C3" s="50">
        <v>1</v>
      </c>
      <c r="D3" s="27">
        <v>1</v>
      </c>
      <c r="E3" s="60">
        <f>D3/C3*100</f>
        <v>100</v>
      </c>
      <c r="F3" s="61">
        <v>0</v>
      </c>
      <c r="G3" s="62">
        <f>F3/D3*100</f>
        <v>0</v>
      </c>
      <c r="H3" s="61">
        <v>1</v>
      </c>
      <c r="I3" s="63">
        <f>H3/D3*100</f>
        <v>100</v>
      </c>
      <c r="J3" s="61">
        <v>0</v>
      </c>
      <c r="K3" s="62">
        <f>J3/D3*100</f>
        <v>0</v>
      </c>
      <c r="L3" s="61">
        <v>0</v>
      </c>
      <c r="M3" s="63">
        <f>L3/D3*100</f>
        <v>0</v>
      </c>
      <c r="N3" s="61">
        <v>0</v>
      </c>
      <c r="O3" s="61">
        <v>0</v>
      </c>
      <c r="P3" s="63">
        <v>34</v>
      </c>
      <c r="Q3" s="3"/>
    </row>
    <row r="4" spans="1:18" ht="27" customHeight="1" x14ac:dyDescent="0.3">
      <c r="A4" s="7">
        <v>2</v>
      </c>
      <c r="B4" s="71" t="s">
        <v>61</v>
      </c>
      <c r="C4" s="50">
        <v>1</v>
      </c>
      <c r="D4" s="27">
        <v>1</v>
      </c>
      <c r="E4" s="60">
        <f t="shared" ref="E4:E17" si="0">D4/C4*100</f>
        <v>100</v>
      </c>
      <c r="F4" s="61">
        <v>0</v>
      </c>
      <c r="G4" s="62">
        <f t="shared" ref="G4:G17" si="1">F4/D4*100</f>
        <v>0</v>
      </c>
      <c r="H4" s="61">
        <v>1</v>
      </c>
      <c r="I4" s="62">
        <f t="shared" ref="I4:I17" si="2">H4/D4*100</f>
        <v>100</v>
      </c>
      <c r="J4" s="61">
        <v>0</v>
      </c>
      <c r="K4" s="62">
        <f t="shared" ref="K4:K17" si="3">J4/D4*100</f>
        <v>0</v>
      </c>
      <c r="L4" s="61">
        <v>0</v>
      </c>
      <c r="M4" s="62">
        <f t="shared" ref="M4:M17" si="4">L4/D4*100</f>
        <v>0</v>
      </c>
      <c r="N4" s="61">
        <v>0</v>
      </c>
      <c r="O4" s="61">
        <v>0</v>
      </c>
      <c r="P4" s="63">
        <v>40</v>
      </c>
      <c r="Q4" s="3"/>
    </row>
    <row r="5" spans="1:18" ht="27" customHeight="1" x14ac:dyDescent="0.3">
      <c r="A5" s="7">
        <v>5</v>
      </c>
      <c r="B5" s="71" t="s">
        <v>14</v>
      </c>
      <c r="C5" s="50">
        <v>38</v>
      </c>
      <c r="D5" s="27">
        <v>34</v>
      </c>
      <c r="E5" s="64">
        <f t="shared" si="0"/>
        <v>89.473684210526315</v>
      </c>
      <c r="F5" s="61">
        <v>3</v>
      </c>
      <c r="G5" s="63">
        <f t="shared" si="1"/>
        <v>8.8235294117647065</v>
      </c>
      <c r="H5" s="61">
        <v>16</v>
      </c>
      <c r="I5" s="63">
        <f t="shared" si="2"/>
        <v>47.058823529411761</v>
      </c>
      <c r="J5" s="61">
        <v>13</v>
      </c>
      <c r="K5" s="63">
        <f t="shared" si="3"/>
        <v>38.235294117647058</v>
      </c>
      <c r="L5" s="61">
        <v>2</v>
      </c>
      <c r="M5" s="62">
        <f t="shared" si="4"/>
        <v>5.8823529411764701</v>
      </c>
      <c r="N5" s="61">
        <v>0</v>
      </c>
      <c r="O5" s="61">
        <v>0</v>
      </c>
      <c r="P5" s="63">
        <v>49.205882352941174</v>
      </c>
      <c r="Q5" s="3"/>
    </row>
    <row r="6" spans="1:18" ht="27" customHeight="1" x14ac:dyDescent="0.3">
      <c r="A6" s="7">
        <v>7</v>
      </c>
      <c r="B6" s="71" t="s">
        <v>15</v>
      </c>
      <c r="C6" s="50">
        <v>11</v>
      </c>
      <c r="D6" s="27">
        <v>10</v>
      </c>
      <c r="E6" s="60">
        <f t="shared" si="0"/>
        <v>90.909090909090907</v>
      </c>
      <c r="F6" s="61">
        <v>1</v>
      </c>
      <c r="G6" s="62">
        <f t="shared" si="1"/>
        <v>10</v>
      </c>
      <c r="H6" s="61">
        <v>5</v>
      </c>
      <c r="I6" s="63">
        <f t="shared" si="2"/>
        <v>50</v>
      </c>
      <c r="J6" s="61">
        <v>4</v>
      </c>
      <c r="K6" s="63">
        <f t="shared" si="3"/>
        <v>40</v>
      </c>
      <c r="L6" s="61">
        <v>0</v>
      </c>
      <c r="M6" s="63">
        <f t="shared" si="4"/>
        <v>0</v>
      </c>
      <c r="N6" s="61">
        <v>0</v>
      </c>
      <c r="O6" s="61">
        <v>0</v>
      </c>
      <c r="P6" s="63">
        <v>47.4</v>
      </c>
      <c r="Q6" s="3"/>
    </row>
    <row r="7" spans="1:18" ht="27" customHeight="1" x14ac:dyDescent="0.3">
      <c r="A7" s="7">
        <v>8</v>
      </c>
      <c r="B7" s="71" t="s">
        <v>62</v>
      </c>
      <c r="C7" s="50">
        <v>3</v>
      </c>
      <c r="D7" s="27">
        <v>3</v>
      </c>
      <c r="E7" s="60">
        <f t="shared" si="0"/>
        <v>100</v>
      </c>
      <c r="F7" s="61">
        <v>1</v>
      </c>
      <c r="G7" s="62">
        <f t="shared" si="1"/>
        <v>33.333333333333329</v>
      </c>
      <c r="H7" s="61">
        <v>1</v>
      </c>
      <c r="I7" s="63">
        <f t="shared" si="2"/>
        <v>33.333333333333329</v>
      </c>
      <c r="J7" s="61">
        <v>0</v>
      </c>
      <c r="K7" s="62">
        <f t="shared" si="3"/>
        <v>0</v>
      </c>
      <c r="L7" s="61">
        <v>1</v>
      </c>
      <c r="M7" s="62">
        <f t="shared" si="4"/>
        <v>33.333333333333329</v>
      </c>
      <c r="N7" s="61">
        <v>0</v>
      </c>
      <c r="O7" s="61">
        <v>0</v>
      </c>
      <c r="P7" s="63">
        <v>46</v>
      </c>
      <c r="Q7" s="3"/>
    </row>
    <row r="8" spans="1:18" ht="27" customHeight="1" x14ac:dyDescent="0.3">
      <c r="A8" s="7">
        <v>9</v>
      </c>
      <c r="B8" s="71" t="s">
        <v>63</v>
      </c>
      <c r="C8" s="50">
        <v>1</v>
      </c>
      <c r="D8" s="27">
        <v>1</v>
      </c>
      <c r="E8" s="60">
        <f t="shared" si="0"/>
        <v>100</v>
      </c>
      <c r="F8" s="61">
        <v>0</v>
      </c>
      <c r="G8" s="62">
        <f t="shared" si="1"/>
        <v>0</v>
      </c>
      <c r="H8" s="61">
        <v>0</v>
      </c>
      <c r="I8" s="63">
        <f t="shared" si="2"/>
        <v>0</v>
      </c>
      <c r="J8" s="61">
        <v>1</v>
      </c>
      <c r="K8" s="62">
        <f t="shared" si="3"/>
        <v>100</v>
      </c>
      <c r="L8" s="61">
        <v>0</v>
      </c>
      <c r="M8" s="62">
        <f t="shared" si="4"/>
        <v>0</v>
      </c>
      <c r="N8" s="61">
        <v>0</v>
      </c>
      <c r="O8" s="61">
        <v>0</v>
      </c>
      <c r="P8" s="63">
        <v>76</v>
      </c>
      <c r="Q8" s="3"/>
    </row>
    <row r="9" spans="1:18" ht="27" customHeight="1" x14ac:dyDescent="0.3">
      <c r="A9" s="7">
        <v>10</v>
      </c>
      <c r="B9" s="71" t="s">
        <v>29</v>
      </c>
      <c r="C9" s="50">
        <v>14</v>
      </c>
      <c r="D9" s="27">
        <v>12</v>
      </c>
      <c r="E9" s="60">
        <f t="shared" si="0"/>
        <v>85.714285714285708</v>
      </c>
      <c r="F9" s="61">
        <v>5</v>
      </c>
      <c r="G9" s="63">
        <f t="shared" si="1"/>
        <v>41.666666666666671</v>
      </c>
      <c r="H9" s="61">
        <v>6</v>
      </c>
      <c r="I9" s="62">
        <f t="shared" si="2"/>
        <v>50</v>
      </c>
      <c r="J9" s="61">
        <v>1</v>
      </c>
      <c r="K9" s="63">
        <f t="shared" si="3"/>
        <v>8.3333333333333321</v>
      </c>
      <c r="L9" s="61">
        <v>0</v>
      </c>
      <c r="M9" s="63">
        <f t="shared" si="4"/>
        <v>0</v>
      </c>
      <c r="N9" s="61">
        <v>0</v>
      </c>
      <c r="O9" s="61">
        <v>0</v>
      </c>
      <c r="P9" s="63">
        <v>30.583333333333332</v>
      </c>
      <c r="Q9" s="3"/>
    </row>
    <row r="10" spans="1:18" ht="27" customHeight="1" x14ac:dyDescent="0.3">
      <c r="A10" s="7">
        <v>13</v>
      </c>
      <c r="B10" s="71" t="s">
        <v>18</v>
      </c>
      <c r="C10" s="50">
        <v>1</v>
      </c>
      <c r="D10" s="27">
        <v>1</v>
      </c>
      <c r="E10" s="60">
        <f t="shared" si="0"/>
        <v>100</v>
      </c>
      <c r="F10" s="61">
        <v>0</v>
      </c>
      <c r="G10" s="62">
        <f t="shared" si="1"/>
        <v>0</v>
      </c>
      <c r="H10" s="61">
        <v>1</v>
      </c>
      <c r="I10" s="63">
        <f t="shared" si="2"/>
        <v>100</v>
      </c>
      <c r="J10" s="61">
        <v>0</v>
      </c>
      <c r="K10" s="62">
        <f t="shared" si="3"/>
        <v>0</v>
      </c>
      <c r="L10" s="61">
        <v>0</v>
      </c>
      <c r="M10" s="62">
        <f t="shared" si="4"/>
        <v>0</v>
      </c>
      <c r="N10" s="61">
        <v>0</v>
      </c>
      <c r="O10" s="61">
        <v>0</v>
      </c>
      <c r="P10" s="63">
        <v>22</v>
      </c>
      <c r="Q10" s="3"/>
    </row>
    <row r="11" spans="1:18" ht="27" customHeight="1" x14ac:dyDescent="0.3">
      <c r="A11" s="7">
        <v>17</v>
      </c>
      <c r="B11" s="71" t="s">
        <v>64</v>
      </c>
      <c r="C11" s="50">
        <v>1</v>
      </c>
      <c r="D11" s="27">
        <v>1</v>
      </c>
      <c r="E11" s="60">
        <f t="shared" si="0"/>
        <v>100</v>
      </c>
      <c r="F11" s="61">
        <v>0</v>
      </c>
      <c r="G11" s="62">
        <f t="shared" si="1"/>
        <v>0</v>
      </c>
      <c r="H11" s="61">
        <v>1</v>
      </c>
      <c r="I11" s="62">
        <f t="shared" si="2"/>
        <v>100</v>
      </c>
      <c r="J11" s="61">
        <v>0</v>
      </c>
      <c r="K11" s="62">
        <f t="shared" si="3"/>
        <v>0</v>
      </c>
      <c r="L11" s="61">
        <v>0</v>
      </c>
      <c r="M11" s="62">
        <f t="shared" si="4"/>
        <v>0</v>
      </c>
      <c r="N11" s="61">
        <v>0</v>
      </c>
      <c r="O11" s="61">
        <v>0</v>
      </c>
      <c r="P11" s="63">
        <v>33</v>
      </c>
      <c r="Q11" s="3"/>
    </row>
    <row r="12" spans="1:18" ht="27" customHeight="1" x14ac:dyDescent="0.3">
      <c r="A12" s="7">
        <v>18</v>
      </c>
      <c r="B12" s="71" t="s">
        <v>54</v>
      </c>
      <c r="C12" s="50">
        <v>1</v>
      </c>
      <c r="D12" s="27">
        <v>1</v>
      </c>
      <c r="E12" s="60">
        <f t="shared" si="0"/>
        <v>100</v>
      </c>
      <c r="F12" s="61">
        <v>0</v>
      </c>
      <c r="G12" s="62">
        <f t="shared" si="1"/>
        <v>0</v>
      </c>
      <c r="H12" s="61">
        <v>0</v>
      </c>
      <c r="I12" s="62">
        <f t="shared" si="2"/>
        <v>0</v>
      </c>
      <c r="J12" s="61">
        <v>1</v>
      </c>
      <c r="K12" s="62">
        <f t="shared" si="3"/>
        <v>100</v>
      </c>
      <c r="L12" s="61">
        <v>0</v>
      </c>
      <c r="M12" s="62">
        <f t="shared" si="4"/>
        <v>0</v>
      </c>
      <c r="N12" s="61">
        <v>0</v>
      </c>
      <c r="O12" s="61">
        <v>0</v>
      </c>
      <c r="P12" s="63">
        <v>64</v>
      </c>
      <c r="Q12" s="3"/>
    </row>
    <row r="13" spans="1:18" ht="27" customHeight="1" x14ac:dyDescent="0.3">
      <c r="A13" s="7">
        <v>19</v>
      </c>
      <c r="B13" s="71" t="s">
        <v>65</v>
      </c>
      <c r="C13" s="50">
        <v>2</v>
      </c>
      <c r="D13" s="27">
        <v>2</v>
      </c>
      <c r="E13" s="60">
        <f t="shared" si="0"/>
        <v>100</v>
      </c>
      <c r="F13" s="61">
        <v>0</v>
      </c>
      <c r="G13" s="62">
        <f t="shared" si="1"/>
        <v>0</v>
      </c>
      <c r="H13" s="61">
        <v>2</v>
      </c>
      <c r="I13" s="62">
        <f t="shared" si="2"/>
        <v>100</v>
      </c>
      <c r="J13" s="61">
        <v>0</v>
      </c>
      <c r="K13" s="63">
        <f t="shared" si="3"/>
        <v>0</v>
      </c>
      <c r="L13" s="61">
        <v>0</v>
      </c>
      <c r="M13" s="62">
        <f t="shared" si="4"/>
        <v>0</v>
      </c>
      <c r="N13" s="61">
        <v>0</v>
      </c>
      <c r="O13" s="61">
        <v>0</v>
      </c>
      <c r="P13" s="63">
        <v>40</v>
      </c>
      <c r="Q13" s="3"/>
    </row>
    <row r="14" spans="1:18" ht="27" customHeight="1" x14ac:dyDescent="0.3">
      <c r="A14" s="7">
        <v>20</v>
      </c>
      <c r="B14" s="71" t="s">
        <v>66</v>
      </c>
      <c r="C14" s="50">
        <v>1</v>
      </c>
      <c r="D14" s="27">
        <v>1</v>
      </c>
      <c r="E14" s="60">
        <f t="shared" si="0"/>
        <v>100</v>
      </c>
      <c r="F14" s="61">
        <v>1</v>
      </c>
      <c r="G14" s="62">
        <f t="shared" si="1"/>
        <v>100</v>
      </c>
      <c r="H14" s="61">
        <v>0</v>
      </c>
      <c r="I14" s="63">
        <f t="shared" si="2"/>
        <v>0</v>
      </c>
      <c r="J14" s="61">
        <v>0</v>
      </c>
      <c r="K14" s="62">
        <f t="shared" si="3"/>
        <v>0</v>
      </c>
      <c r="L14" s="61">
        <v>0</v>
      </c>
      <c r="M14" s="62">
        <f t="shared" si="4"/>
        <v>0</v>
      </c>
      <c r="N14" s="61">
        <v>0</v>
      </c>
      <c r="O14" s="61">
        <v>0</v>
      </c>
      <c r="P14" s="63">
        <v>15</v>
      </c>
      <c r="Q14" s="3"/>
    </row>
    <row r="15" spans="1:18" ht="27" customHeight="1" x14ac:dyDescent="0.3">
      <c r="A15" s="7">
        <v>30</v>
      </c>
      <c r="B15" s="71" t="s">
        <v>67</v>
      </c>
      <c r="C15" s="50">
        <v>1</v>
      </c>
      <c r="D15" s="27">
        <v>1</v>
      </c>
      <c r="E15" s="60">
        <f t="shared" si="0"/>
        <v>100</v>
      </c>
      <c r="F15" s="61">
        <v>0</v>
      </c>
      <c r="G15" s="62">
        <f t="shared" si="1"/>
        <v>0</v>
      </c>
      <c r="H15" s="61">
        <v>1</v>
      </c>
      <c r="I15" s="62">
        <f t="shared" si="2"/>
        <v>100</v>
      </c>
      <c r="J15" s="61">
        <v>0</v>
      </c>
      <c r="K15" s="62">
        <f t="shared" si="3"/>
        <v>0</v>
      </c>
      <c r="L15" s="61">
        <v>0</v>
      </c>
      <c r="M15" s="62">
        <f t="shared" si="4"/>
        <v>0</v>
      </c>
      <c r="N15" s="61">
        <v>0</v>
      </c>
      <c r="O15" s="61">
        <v>0</v>
      </c>
      <c r="P15" s="63">
        <v>49</v>
      </c>
      <c r="Q15" s="3"/>
    </row>
    <row r="16" spans="1:18" ht="27" customHeight="1" x14ac:dyDescent="0.3">
      <c r="A16" s="7">
        <v>32</v>
      </c>
      <c r="B16" s="71" t="s">
        <v>68</v>
      </c>
      <c r="C16" s="50">
        <v>1</v>
      </c>
      <c r="D16" s="27">
        <v>1</v>
      </c>
      <c r="E16" s="60">
        <f t="shared" si="0"/>
        <v>100</v>
      </c>
      <c r="F16" s="61">
        <v>0</v>
      </c>
      <c r="G16" s="62">
        <f t="shared" si="1"/>
        <v>0</v>
      </c>
      <c r="H16" s="61">
        <v>1</v>
      </c>
      <c r="I16" s="62">
        <f t="shared" si="2"/>
        <v>100</v>
      </c>
      <c r="J16" s="61">
        <v>0</v>
      </c>
      <c r="K16" s="62">
        <f t="shared" si="3"/>
        <v>0</v>
      </c>
      <c r="L16" s="61">
        <v>0</v>
      </c>
      <c r="M16" s="62">
        <f t="shared" si="4"/>
        <v>0</v>
      </c>
      <c r="N16" s="61">
        <v>0</v>
      </c>
      <c r="O16" s="61">
        <v>0</v>
      </c>
      <c r="P16" s="63">
        <v>29</v>
      </c>
      <c r="Q16" s="3"/>
    </row>
    <row r="17" spans="1:17" ht="27" customHeight="1" x14ac:dyDescent="0.3">
      <c r="A17" s="7">
        <v>34</v>
      </c>
      <c r="B17" s="71" t="s">
        <v>16</v>
      </c>
      <c r="C17" s="61">
        <v>1</v>
      </c>
      <c r="D17" s="7">
        <v>1</v>
      </c>
      <c r="E17" s="60">
        <f t="shared" si="0"/>
        <v>100</v>
      </c>
      <c r="F17" s="61">
        <v>0</v>
      </c>
      <c r="G17" s="62">
        <f t="shared" si="1"/>
        <v>0</v>
      </c>
      <c r="H17" s="61">
        <v>1</v>
      </c>
      <c r="I17" s="62">
        <f t="shared" si="2"/>
        <v>100</v>
      </c>
      <c r="J17" s="61">
        <v>0</v>
      </c>
      <c r="K17" s="62">
        <f t="shared" si="3"/>
        <v>0</v>
      </c>
      <c r="L17" s="61">
        <v>0</v>
      </c>
      <c r="M17" s="62">
        <f t="shared" si="4"/>
        <v>0</v>
      </c>
      <c r="N17" s="61">
        <v>0</v>
      </c>
      <c r="O17" s="61">
        <v>0</v>
      </c>
      <c r="P17" s="63">
        <v>32</v>
      </c>
      <c r="Q17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S19"/>
  <sheetViews>
    <sheetView zoomScale="85" zoomScaleNormal="85" workbookViewId="0">
      <selection activeCell="A4" sqref="A4:A18"/>
    </sheetView>
  </sheetViews>
  <sheetFormatPr defaultColWidth="11.5703125" defaultRowHeight="15" x14ac:dyDescent="0.25"/>
  <cols>
    <col min="1" max="1" width="34.140625" customWidth="1"/>
    <col min="2" max="15" width="5" customWidth="1"/>
    <col min="16" max="16" width="5.42578125" customWidth="1"/>
    <col min="17" max="50" width="5" customWidth="1"/>
    <col min="52" max="52" width="23.5703125" customWidth="1"/>
  </cols>
  <sheetData>
    <row r="1" spans="1:45" ht="18.75" x14ac:dyDescent="0.3">
      <c r="A1" s="3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32"/>
      <c r="W1" s="33" t="s">
        <v>53</v>
      </c>
    </row>
    <row r="2" spans="1:45" ht="18.75" x14ac:dyDescent="0.3">
      <c r="A2" s="36"/>
      <c r="B2" s="83" t="s">
        <v>46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37"/>
    </row>
    <row r="3" spans="1:45" ht="45" x14ac:dyDescent="0.25">
      <c r="A3" s="72" t="s">
        <v>0</v>
      </c>
      <c r="B3" s="73">
        <v>5</v>
      </c>
      <c r="C3" s="73">
        <v>9</v>
      </c>
      <c r="D3" s="73">
        <v>13</v>
      </c>
      <c r="E3" s="73">
        <v>14</v>
      </c>
      <c r="F3" s="73">
        <v>15</v>
      </c>
      <c r="G3" s="73">
        <v>18</v>
      </c>
      <c r="H3" s="73">
        <v>19</v>
      </c>
      <c r="I3" s="73">
        <v>21</v>
      </c>
      <c r="J3" s="74">
        <v>22</v>
      </c>
      <c r="K3" s="74">
        <v>24</v>
      </c>
      <c r="L3" s="74">
        <v>25</v>
      </c>
      <c r="M3" s="74">
        <v>26</v>
      </c>
      <c r="N3" s="74">
        <v>27</v>
      </c>
      <c r="O3" s="74">
        <v>28</v>
      </c>
      <c r="P3" s="74">
        <v>29</v>
      </c>
      <c r="Q3" s="74">
        <v>30</v>
      </c>
      <c r="R3" s="74">
        <v>31</v>
      </c>
      <c r="S3" s="74">
        <v>32</v>
      </c>
      <c r="T3" s="74">
        <v>33</v>
      </c>
      <c r="U3" s="74">
        <v>34</v>
      </c>
      <c r="V3" s="74">
        <v>36</v>
      </c>
      <c r="W3" s="74">
        <v>40</v>
      </c>
      <c r="X3" s="74">
        <v>44</v>
      </c>
      <c r="Y3" s="74">
        <v>46</v>
      </c>
      <c r="Z3" s="74">
        <v>49</v>
      </c>
      <c r="AA3" s="74">
        <v>50</v>
      </c>
      <c r="AB3" s="74">
        <v>53</v>
      </c>
      <c r="AC3" s="74">
        <v>55</v>
      </c>
      <c r="AD3" s="74">
        <v>57</v>
      </c>
      <c r="AE3" s="74">
        <v>61</v>
      </c>
      <c r="AF3" s="74">
        <v>62</v>
      </c>
      <c r="AG3" s="74">
        <v>63</v>
      </c>
      <c r="AH3" s="74">
        <v>64</v>
      </c>
      <c r="AI3" s="74">
        <v>67</v>
      </c>
      <c r="AJ3" s="74">
        <v>68</v>
      </c>
      <c r="AK3" s="74">
        <v>69</v>
      </c>
      <c r="AL3" s="74">
        <v>70</v>
      </c>
      <c r="AM3" s="74">
        <v>73</v>
      </c>
      <c r="AN3" s="74">
        <v>76</v>
      </c>
      <c r="AO3" s="74">
        <v>77</v>
      </c>
      <c r="AP3" s="74">
        <v>84</v>
      </c>
      <c r="AQ3" s="74">
        <v>88</v>
      </c>
      <c r="AR3" s="74">
        <v>92</v>
      </c>
      <c r="AS3" s="79" t="s">
        <v>22</v>
      </c>
    </row>
    <row r="4" spans="1:45" ht="18.75" x14ac:dyDescent="0.25">
      <c r="A4" s="53" t="s">
        <v>47</v>
      </c>
      <c r="B4" s="75"/>
      <c r="C4" s="75"/>
      <c r="D4" s="75"/>
      <c r="E4" s="75"/>
      <c r="F4" s="75"/>
      <c r="G4" s="75"/>
      <c r="H4" s="75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>
        <v>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7">
        <v>1</v>
      </c>
    </row>
    <row r="5" spans="1:45" ht="18.75" x14ac:dyDescent="0.25">
      <c r="A5" s="53" t="s">
        <v>69</v>
      </c>
      <c r="B5" s="75"/>
      <c r="C5" s="75"/>
      <c r="D5" s="75"/>
      <c r="E5" s="75"/>
      <c r="F5" s="75"/>
      <c r="G5" s="75"/>
      <c r="H5" s="75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>
        <v>1</v>
      </c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7">
        <v>1</v>
      </c>
    </row>
    <row r="6" spans="1:45" ht="18.75" x14ac:dyDescent="0.25">
      <c r="A6" s="53" t="s">
        <v>3</v>
      </c>
      <c r="B6" s="75">
        <v>1</v>
      </c>
      <c r="C6" s="75"/>
      <c r="D6" s="75"/>
      <c r="E6" s="75"/>
      <c r="F6" s="75"/>
      <c r="G6" s="75"/>
      <c r="H6" s="75">
        <v>1</v>
      </c>
      <c r="I6" s="75">
        <v>1</v>
      </c>
      <c r="J6" s="76">
        <v>2</v>
      </c>
      <c r="K6" s="76">
        <v>1</v>
      </c>
      <c r="L6" s="76">
        <v>2</v>
      </c>
      <c r="M6" s="76"/>
      <c r="N6" s="76">
        <v>1</v>
      </c>
      <c r="O6" s="76">
        <v>2</v>
      </c>
      <c r="P6" s="76"/>
      <c r="Q6" s="76">
        <v>1</v>
      </c>
      <c r="R6" s="76"/>
      <c r="S6" s="76">
        <v>1</v>
      </c>
      <c r="T6" s="76"/>
      <c r="U6" s="76"/>
      <c r="V6" s="76">
        <v>1</v>
      </c>
      <c r="W6" s="76"/>
      <c r="X6" s="76"/>
      <c r="Y6" s="76">
        <v>1</v>
      </c>
      <c r="Z6" s="76"/>
      <c r="AA6" s="76">
        <v>1</v>
      </c>
      <c r="AB6" s="76">
        <v>1</v>
      </c>
      <c r="AC6" s="76">
        <v>1</v>
      </c>
      <c r="AD6" s="76">
        <v>1</v>
      </c>
      <c r="AE6" s="76">
        <v>1</v>
      </c>
      <c r="AF6" s="76">
        <v>2</v>
      </c>
      <c r="AG6" s="76">
        <v>1</v>
      </c>
      <c r="AH6" s="76">
        <v>1</v>
      </c>
      <c r="AI6" s="76">
        <v>1</v>
      </c>
      <c r="AJ6" s="76">
        <v>1</v>
      </c>
      <c r="AK6" s="76">
        <v>1</v>
      </c>
      <c r="AL6" s="76"/>
      <c r="AM6" s="76">
        <v>2</v>
      </c>
      <c r="AN6" s="76">
        <v>1</v>
      </c>
      <c r="AO6" s="76">
        <v>2</v>
      </c>
      <c r="AP6" s="76">
        <v>1</v>
      </c>
      <c r="AQ6" s="76"/>
      <c r="AR6" s="76">
        <v>1</v>
      </c>
      <c r="AS6" s="77">
        <v>34</v>
      </c>
    </row>
    <row r="7" spans="1:45" ht="18.75" x14ac:dyDescent="0.25">
      <c r="A7" s="53" t="s">
        <v>4</v>
      </c>
      <c r="B7" s="75"/>
      <c r="C7" s="75"/>
      <c r="D7" s="75"/>
      <c r="E7" s="75">
        <v>1</v>
      </c>
      <c r="F7" s="75"/>
      <c r="G7" s="75"/>
      <c r="H7" s="75"/>
      <c r="I7" s="75"/>
      <c r="J7" s="76"/>
      <c r="K7" s="76"/>
      <c r="L7" s="76"/>
      <c r="M7" s="76"/>
      <c r="N7" s="76"/>
      <c r="O7" s="76">
        <v>1</v>
      </c>
      <c r="P7" s="76">
        <v>1</v>
      </c>
      <c r="Q7" s="76"/>
      <c r="R7" s="76">
        <v>1</v>
      </c>
      <c r="S7" s="76"/>
      <c r="T7" s="76"/>
      <c r="U7" s="76"/>
      <c r="V7" s="76"/>
      <c r="W7" s="76"/>
      <c r="X7" s="76"/>
      <c r="Y7" s="76"/>
      <c r="Z7" s="76"/>
      <c r="AA7" s="76"/>
      <c r="AB7" s="76">
        <v>1</v>
      </c>
      <c r="AC7" s="76"/>
      <c r="AD7" s="76">
        <v>1</v>
      </c>
      <c r="AE7" s="76"/>
      <c r="AF7" s="76">
        <v>1</v>
      </c>
      <c r="AG7" s="76">
        <v>1</v>
      </c>
      <c r="AH7" s="76"/>
      <c r="AI7" s="76"/>
      <c r="AJ7" s="76">
        <v>1</v>
      </c>
      <c r="AK7" s="76">
        <v>1</v>
      </c>
      <c r="AL7" s="76"/>
      <c r="AM7" s="76"/>
      <c r="AN7" s="76"/>
      <c r="AO7" s="76"/>
      <c r="AP7" s="76"/>
      <c r="AQ7" s="76"/>
      <c r="AR7" s="76"/>
      <c r="AS7" s="77">
        <v>10</v>
      </c>
    </row>
    <row r="8" spans="1:45" ht="18.75" x14ac:dyDescent="0.25">
      <c r="A8" s="53" t="s">
        <v>49</v>
      </c>
      <c r="B8" s="75"/>
      <c r="C8" s="75"/>
      <c r="D8" s="75"/>
      <c r="E8" s="75"/>
      <c r="F8" s="75"/>
      <c r="G8" s="75">
        <v>1</v>
      </c>
      <c r="H8" s="75"/>
      <c r="I8" s="75"/>
      <c r="J8" s="76"/>
      <c r="K8" s="76"/>
      <c r="L8" s="76"/>
      <c r="M8" s="76"/>
      <c r="N8" s="76"/>
      <c r="O8" s="76"/>
      <c r="P8" s="76"/>
      <c r="Q8" s="76"/>
      <c r="R8" s="76"/>
      <c r="S8" s="76">
        <v>1</v>
      </c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>
        <v>1</v>
      </c>
      <c r="AR8" s="76"/>
      <c r="AS8" s="77">
        <v>3</v>
      </c>
    </row>
    <row r="9" spans="1:45" ht="18.75" x14ac:dyDescent="0.25">
      <c r="A9" s="53" t="s">
        <v>70</v>
      </c>
      <c r="B9" s="75"/>
      <c r="C9" s="75"/>
      <c r="D9" s="75"/>
      <c r="E9" s="75"/>
      <c r="F9" s="75"/>
      <c r="G9" s="75"/>
      <c r="H9" s="75"/>
      <c r="I9" s="75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>
        <v>1</v>
      </c>
      <c r="AO9" s="76"/>
      <c r="AP9" s="76"/>
      <c r="AQ9" s="76"/>
      <c r="AR9" s="76"/>
      <c r="AS9" s="77">
        <v>1</v>
      </c>
    </row>
    <row r="10" spans="1:45" ht="18.75" x14ac:dyDescent="0.25">
      <c r="A10" s="53" t="s">
        <v>30</v>
      </c>
      <c r="B10" s="75"/>
      <c r="C10" s="75">
        <v>1</v>
      </c>
      <c r="D10" s="75">
        <v>2</v>
      </c>
      <c r="E10" s="75"/>
      <c r="F10" s="75"/>
      <c r="G10" s="75">
        <v>1</v>
      </c>
      <c r="H10" s="75">
        <v>1</v>
      </c>
      <c r="I10" s="75"/>
      <c r="J10" s="76">
        <v>1</v>
      </c>
      <c r="K10" s="76"/>
      <c r="L10" s="76">
        <v>1</v>
      </c>
      <c r="M10" s="76">
        <v>1</v>
      </c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>
        <v>1</v>
      </c>
      <c r="Z10" s="76"/>
      <c r="AA10" s="76"/>
      <c r="AB10" s="76">
        <v>2</v>
      </c>
      <c r="AC10" s="76"/>
      <c r="AD10" s="76"/>
      <c r="AE10" s="76"/>
      <c r="AF10" s="76"/>
      <c r="AG10" s="76"/>
      <c r="AH10" s="76"/>
      <c r="AI10" s="76"/>
      <c r="AJ10" s="76"/>
      <c r="AK10" s="76"/>
      <c r="AL10" s="76">
        <v>1</v>
      </c>
      <c r="AM10" s="76"/>
      <c r="AN10" s="76"/>
      <c r="AO10" s="76"/>
      <c r="AP10" s="76"/>
      <c r="AQ10" s="76"/>
      <c r="AR10" s="76"/>
      <c r="AS10" s="77">
        <v>12</v>
      </c>
    </row>
    <row r="11" spans="1:45" ht="18.75" x14ac:dyDescent="0.25">
      <c r="A11" s="53" t="s">
        <v>50</v>
      </c>
      <c r="B11" s="75"/>
      <c r="C11" s="75"/>
      <c r="D11" s="75"/>
      <c r="E11" s="75"/>
      <c r="F11" s="75"/>
      <c r="G11" s="75"/>
      <c r="H11" s="75"/>
      <c r="I11" s="75"/>
      <c r="J11" s="76">
        <v>1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7">
        <v>1</v>
      </c>
    </row>
    <row r="12" spans="1:45" ht="18.75" x14ac:dyDescent="0.25">
      <c r="A12" s="53" t="s">
        <v>71</v>
      </c>
      <c r="B12" s="75"/>
      <c r="C12" s="75"/>
      <c r="D12" s="75"/>
      <c r="E12" s="75"/>
      <c r="F12" s="75"/>
      <c r="G12" s="75"/>
      <c r="H12" s="75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>
        <v>1</v>
      </c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7">
        <v>1</v>
      </c>
    </row>
    <row r="13" spans="1:45" ht="18.75" x14ac:dyDescent="0.25">
      <c r="A13" s="53" t="s">
        <v>51</v>
      </c>
      <c r="B13" s="75"/>
      <c r="C13" s="75"/>
      <c r="D13" s="75"/>
      <c r="E13" s="75"/>
      <c r="F13" s="75"/>
      <c r="G13" s="75"/>
      <c r="H13" s="75"/>
      <c r="I13" s="75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>
        <v>1</v>
      </c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7">
        <v>1</v>
      </c>
    </row>
    <row r="14" spans="1:45" ht="18.75" x14ac:dyDescent="0.25">
      <c r="A14" s="53" t="s">
        <v>48</v>
      </c>
      <c r="B14" s="75"/>
      <c r="C14" s="75"/>
      <c r="D14" s="75"/>
      <c r="E14" s="75"/>
      <c r="F14" s="75"/>
      <c r="G14" s="75"/>
      <c r="H14" s="75"/>
      <c r="I14" s="7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>
        <v>1</v>
      </c>
      <c r="W14" s="76"/>
      <c r="X14" s="76">
        <v>1</v>
      </c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7">
        <v>2</v>
      </c>
    </row>
    <row r="15" spans="1:45" ht="18.75" x14ac:dyDescent="0.25">
      <c r="A15" s="53" t="s">
        <v>72</v>
      </c>
      <c r="B15" s="75"/>
      <c r="C15" s="75"/>
      <c r="D15" s="75"/>
      <c r="E15" s="75"/>
      <c r="F15" s="75">
        <v>1</v>
      </c>
      <c r="G15" s="75"/>
      <c r="H15" s="75"/>
      <c r="I15" s="75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7">
        <v>1</v>
      </c>
    </row>
    <row r="16" spans="1:45" ht="18.75" x14ac:dyDescent="0.25">
      <c r="A16" s="53" t="s">
        <v>73</v>
      </c>
      <c r="B16" s="75"/>
      <c r="C16" s="75"/>
      <c r="D16" s="75"/>
      <c r="E16" s="75"/>
      <c r="F16" s="75"/>
      <c r="G16" s="75"/>
      <c r="H16" s="75"/>
      <c r="I16" s="75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>
        <v>1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7">
        <v>1</v>
      </c>
    </row>
    <row r="17" spans="1:45" ht="18.75" x14ac:dyDescent="0.25">
      <c r="A17" s="53" t="s">
        <v>74</v>
      </c>
      <c r="B17" s="75"/>
      <c r="C17" s="75"/>
      <c r="D17" s="75"/>
      <c r="E17" s="75"/>
      <c r="F17" s="75"/>
      <c r="G17" s="75"/>
      <c r="H17" s="75"/>
      <c r="I17" s="75"/>
      <c r="J17" s="76"/>
      <c r="K17" s="76"/>
      <c r="L17" s="76"/>
      <c r="M17" s="76"/>
      <c r="N17" s="76"/>
      <c r="O17" s="76"/>
      <c r="P17" s="76">
        <v>1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7">
        <v>1</v>
      </c>
    </row>
    <row r="18" spans="1:45" ht="18.75" x14ac:dyDescent="0.25">
      <c r="A18" s="53" t="s">
        <v>52</v>
      </c>
      <c r="B18" s="75"/>
      <c r="C18" s="75"/>
      <c r="D18" s="75"/>
      <c r="E18" s="75"/>
      <c r="F18" s="75"/>
      <c r="G18" s="75"/>
      <c r="H18" s="75"/>
      <c r="I18" s="75"/>
      <c r="J18" s="76"/>
      <c r="K18" s="76"/>
      <c r="L18" s="76"/>
      <c r="M18" s="76"/>
      <c r="N18" s="76"/>
      <c r="O18" s="76"/>
      <c r="P18" s="76"/>
      <c r="Q18" s="76"/>
      <c r="R18" s="76"/>
      <c r="S18" s="76">
        <v>1</v>
      </c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7">
        <v>1</v>
      </c>
    </row>
    <row r="19" spans="1:45" x14ac:dyDescent="0.25">
      <c r="A19" s="72" t="s">
        <v>22</v>
      </c>
      <c r="B19" s="78">
        <v>1</v>
      </c>
      <c r="C19" s="78">
        <v>1</v>
      </c>
      <c r="D19" s="78">
        <v>2</v>
      </c>
      <c r="E19" s="78">
        <v>1</v>
      </c>
      <c r="F19" s="78">
        <v>1</v>
      </c>
      <c r="G19" s="78">
        <v>2</v>
      </c>
      <c r="H19" s="78">
        <v>2</v>
      </c>
      <c r="I19" s="78">
        <v>1</v>
      </c>
      <c r="J19" s="78">
        <v>4</v>
      </c>
      <c r="K19" s="78">
        <v>1</v>
      </c>
      <c r="L19" s="78">
        <v>3</v>
      </c>
      <c r="M19" s="78">
        <v>1</v>
      </c>
      <c r="N19" s="78">
        <v>1</v>
      </c>
      <c r="O19" s="78">
        <v>3</v>
      </c>
      <c r="P19" s="78">
        <v>2</v>
      </c>
      <c r="Q19" s="78">
        <v>1</v>
      </c>
      <c r="R19" s="78">
        <v>1</v>
      </c>
      <c r="S19" s="78">
        <v>3</v>
      </c>
      <c r="T19" s="78">
        <v>1</v>
      </c>
      <c r="U19" s="78">
        <v>1</v>
      </c>
      <c r="V19" s="78">
        <v>2</v>
      </c>
      <c r="W19" s="78">
        <v>1</v>
      </c>
      <c r="X19" s="78">
        <v>1</v>
      </c>
      <c r="Y19" s="78">
        <v>2</v>
      </c>
      <c r="Z19" s="78">
        <v>1</v>
      </c>
      <c r="AA19" s="78">
        <v>1</v>
      </c>
      <c r="AB19" s="78">
        <v>4</v>
      </c>
      <c r="AC19" s="78">
        <v>1</v>
      </c>
      <c r="AD19" s="78">
        <v>2</v>
      </c>
      <c r="AE19" s="78">
        <v>1</v>
      </c>
      <c r="AF19" s="78">
        <v>3</v>
      </c>
      <c r="AG19" s="78">
        <v>2</v>
      </c>
      <c r="AH19" s="78">
        <v>2</v>
      </c>
      <c r="AI19" s="78">
        <v>1</v>
      </c>
      <c r="AJ19" s="78">
        <v>2</v>
      </c>
      <c r="AK19" s="78">
        <v>2</v>
      </c>
      <c r="AL19" s="78">
        <v>1</v>
      </c>
      <c r="AM19" s="78">
        <v>2</v>
      </c>
      <c r="AN19" s="78">
        <v>2</v>
      </c>
      <c r="AO19" s="78">
        <v>2</v>
      </c>
      <c r="AP19" s="78">
        <v>1</v>
      </c>
      <c r="AQ19" s="78">
        <v>1</v>
      </c>
      <c r="AR19" s="78">
        <v>1</v>
      </c>
      <c r="AS19" s="78">
        <v>71</v>
      </c>
    </row>
  </sheetData>
  <mergeCells count="2">
    <mergeCell ref="B1:T1"/>
    <mergeCell ref="B2:AQ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57"/>
  <sheetViews>
    <sheetView zoomScale="70" zoomScaleNormal="70" workbookViewId="0">
      <selection activeCell="M26" sqref="M26"/>
    </sheetView>
  </sheetViews>
  <sheetFormatPr defaultRowHeight="21.75" customHeight="1" x14ac:dyDescent="0.25"/>
  <cols>
    <col min="1" max="1" width="48.28515625" customWidth="1"/>
    <col min="2" max="2" width="17" customWidth="1"/>
    <col min="3" max="10" width="28.28515625" style="6" customWidth="1"/>
    <col min="11" max="11" width="28.28515625" customWidth="1"/>
    <col min="12" max="12" width="28.28515625" style="13" customWidth="1"/>
    <col min="13" max="15" width="28.28515625" customWidth="1"/>
  </cols>
  <sheetData>
    <row r="1" spans="1:16" ht="51.75" customHeight="1" x14ac:dyDescent="0.25">
      <c r="B1" s="85" t="s">
        <v>59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ht="21.75" customHeight="1" x14ac:dyDescent="0.3">
      <c r="A2" s="12"/>
      <c r="B2" s="12"/>
      <c r="C2" s="23"/>
      <c r="D2" s="87" t="s">
        <v>25</v>
      </c>
      <c r="E2" s="87"/>
      <c r="F2" s="87"/>
      <c r="G2" s="87"/>
      <c r="H2" s="87" t="s">
        <v>26</v>
      </c>
      <c r="I2" s="88"/>
      <c r="J2" s="87" t="s">
        <v>27</v>
      </c>
      <c r="K2" s="87"/>
      <c r="L2" s="84" t="s">
        <v>28</v>
      </c>
      <c r="M2" s="84"/>
      <c r="N2" s="84"/>
      <c r="O2" s="84"/>
    </row>
    <row r="3" spans="1:16" ht="198" customHeight="1" x14ac:dyDescent="0.25">
      <c r="A3" s="49" t="s">
        <v>0</v>
      </c>
      <c r="B3" s="50" t="s">
        <v>23</v>
      </c>
      <c r="C3" s="48" t="s">
        <v>60</v>
      </c>
      <c r="D3" s="9" t="s">
        <v>34</v>
      </c>
      <c r="E3" s="10" t="s">
        <v>35</v>
      </c>
      <c r="F3" s="10" t="s">
        <v>36</v>
      </c>
      <c r="G3" s="11" t="s">
        <v>37</v>
      </c>
      <c r="H3" s="9" t="s">
        <v>38</v>
      </c>
      <c r="I3" s="15" t="s">
        <v>39</v>
      </c>
      <c r="J3" s="9" t="s">
        <v>40</v>
      </c>
      <c r="K3" s="11" t="s">
        <v>41</v>
      </c>
      <c r="L3" s="14" t="s">
        <v>42</v>
      </c>
      <c r="M3" s="10" t="s">
        <v>43</v>
      </c>
      <c r="N3" s="10" t="s">
        <v>44</v>
      </c>
      <c r="O3" s="69" t="s">
        <v>45</v>
      </c>
    </row>
    <row r="4" spans="1:16" s="5" customFormat="1" ht="21.75" customHeight="1" x14ac:dyDescent="0.25">
      <c r="A4" s="30" t="s">
        <v>2</v>
      </c>
      <c r="B4" s="55">
        <v>71</v>
      </c>
      <c r="C4" s="68">
        <v>19</v>
      </c>
      <c r="D4" s="66">
        <v>9</v>
      </c>
      <c r="E4" s="31">
        <v>0</v>
      </c>
      <c r="F4" s="31">
        <v>3</v>
      </c>
      <c r="G4" s="65">
        <v>6</v>
      </c>
      <c r="H4" s="67">
        <v>10</v>
      </c>
      <c r="I4" s="68">
        <v>10</v>
      </c>
      <c r="J4" s="66">
        <v>2</v>
      </c>
      <c r="K4" s="65">
        <v>2</v>
      </c>
      <c r="L4" s="67">
        <v>50</v>
      </c>
      <c r="M4" s="31">
        <v>1</v>
      </c>
      <c r="N4" s="31">
        <v>36</v>
      </c>
      <c r="O4" s="68">
        <v>13</v>
      </c>
      <c r="P4" s="80"/>
    </row>
    <row r="5" spans="1:16" ht="21.75" customHeight="1" x14ac:dyDescent="0.25">
      <c r="A5" s="53" t="s">
        <v>47</v>
      </c>
      <c r="B5" s="27">
        <v>1</v>
      </c>
      <c r="C5" s="47">
        <v>0</v>
      </c>
      <c r="D5" s="16">
        <v>0</v>
      </c>
      <c r="E5" s="17">
        <v>0</v>
      </c>
      <c r="F5" s="18">
        <v>0</v>
      </c>
      <c r="G5" s="19">
        <v>0</v>
      </c>
      <c r="H5" s="16">
        <v>0</v>
      </c>
      <c r="I5" s="20">
        <v>0</v>
      </c>
      <c r="J5" s="16">
        <v>0</v>
      </c>
      <c r="K5" s="19">
        <v>0</v>
      </c>
      <c r="L5" s="21">
        <v>1</v>
      </c>
      <c r="M5" s="38">
        <v>0</v>
      </c>
      <c r="N5" s="38">
        <v>0</v>
      </c>
      <c r="O5" s="81">
        <v>1</v>
      </c>
    </row>
    <row r="6" spans="1:16" ht="21.75" customHeight="1" x14ac:dyDescent="0.25">
      <c r="A6" s="53" t="s">
        <v>69</v>
      </c>
      <c r="B6" s="27">
        <v>1</v>
      </c>
      <c r="C6" s="44">
        <v>0</v>
      </c>
      <c r="D6" s="22">
        <v>0</v>
      </c>
      <c r="E6" s="23">
        <v>0</v>
      </c>
      <c r="F6" s="7">
        <v>0</v>
      </c>
      <c r="G6" s="24">
        <v>0</v>
      </c>
      <c r="H6" s="22">
        <v>0</v>
      </c>
      <c r="I6" s="25">
        <v>0</v>
      </c>
      <c r="J6" s="22">
        <v>0</v>
      </c>
      <c r="K6" s="24">
        <v>0</v>
      </c>
      <c r="L6" s="26">
        <v>1</v>
      </c>
      <c r="M6" s="38">
        <v>0</v>
      </c>
      <c r="N6" s="38">
        <v>1</v>
      </c>
      <c r="O6" s="81">
        <v>0</v>
      </c>
    </row>
    <row r="7" spans="1:16" ht="21.75" customHeight="1" x14ac:dyDescent="0.25">
      <c r="A7" s="53" t="s">
        <v>3</v>
      </c>
      <c r="B7" s="27">
        <v>34</v>
      </c>
      <c r="C7" s="44">
        <v>7</v>
      </c>
      <c r="D7" s="22">
        <v>2</v>
      </c>
      <c r="E7" s="23">
        <v>0</v>
      </c>
      <c r="F7" s="7">
        <v>1</v>
      </c>
      <c r="G7" s="24">
        <v>1</v>
      </c>
      <c r="H7" s="22">
        <v>5</v>
      </c>
      <c r="I7" s="25">
        <v>5</v>
      </c>
      <c r="J7" s="22">
        <v>1</v>
      </c>
      <c r="K7" s="24">
        <v>1</v>
      </c>
      <c r="L7" s="26">
        <v>26</v>
      </c>
      <c r="M7" s="38">
        <v>0</v>
      </c>
      <c r="N7" s="38">
        <v>19</v>
      </c>
      <c r="O7" s="81">
        <v>7</v>
      </c>
    </row>
    <row r="8" spans="1:16" ht="21.75" customHeight="1" x14ac:dyDescent="0.25">
      <c r="A8" s="53" t="s">
        <v>4</v>
      </c>
      <c r="B8" s="27">
        <v>10</v>
      </c>
      <c r="C8" s="44">
        <v>1</v>
      </c>
      <c r="D8" s="22">
        <v>1</v>
      </c>
      <c r="E8" s="23">
        <v>0</v>
      </c>
      <c r="F8" s="7">
        <v>0</v>
      </c>
      <c r="G8" s="24">
        <v>1</v>
      </c>
      <c r="H8" s="22">
        <v>0</v>
      </c>
      <c r="I8" s="25">
        <v>0</v>
      </c>
      <c r="J8" s="22">
        <v>0</v>
      </c>
      <c r="K8" s="24">
        <v>0</v>
      </c>
      <c r="L8" s="26">
        <v>9</v>
      </c>
      <c r="M8" s="38">
        <v>1</v>
      </c>
      <c r="N8" s="38">
        <v>6</v>
      </c>
      <c r="O8" s="81">
        <v>2</v>
      </c>
    </row>
    <row r="9" spans="1:16" ht="21.75" customHeight="1" x14ac:dyDescent="0.25">
      <c r="A9" s="53" t="s">
        <v>49</v>
      </c>
      <c r="B9" s="27">
        <v>3</v>
      </c>
      <c r="C9" s="44">
        <v>2</v>
      </c>
      <c r="D9" s="22">
        <v>1</v>
      </c>
      <c r="E9" s="23">
        <v>0</v>
      </c>
      <c r="F9" s="7">
        <v>1</v>
      </c>
      <c r="G9" s="24">
        <v>0</v>
      </c>
      <c r="H9" s="22">
        <v>1</v>
      </c>
      <c r="I9" s="25">
        <v>1</v>
      </c>
      <c r="J9" s="22">
        <v>0</v>
      </c>
      <c r="K9" s="24">
        <v>0</v>
      </c>
      <c r="L9" s="26">
        <v>1</v>
      </c>
      <c r="M9" s="38">
        <v>0</v>
      </c>
      <c r="N9" s="38">
        <v>1</v>
      </c>
      <c r="O9" s="81">
        <v>0</v>
      </c>
    </row>
    <row r="10" spans="1:16" ht="21.75" customHeight="1" x14ac:dyDescent="0.25">
      <c r="A10" s="53" t="s">
        <v>70</v>
      </c>
      <c r="B10" s="27">
        <v>1</v>
      </c>
      <c r="C10" s="44">
        <v>0</v>
      </c>
      <c r="D10" s="22">
        <v>0</v>
      </c>
      <c r="E10" s="23">
        <v>0</v>
      </c>
      <c r="F10" s="7">
        <v>0</v>
      </c>
      <c r="G10" s="24">
        <v>0</v>
      </c>
      <c r="H10" s="22">
        <v>0</v>
      </c>
      <c r="I10" s="25">
        <v>0</v>
      </c>
      <c r="J10" s="22">
        <v>0</v>
      </c>
      <c r="K10" s="24">
        <v>0</v>
      </c>
      <c r="L10" s="26">
        <v>1</v>
      </c>
      <c r="M10" s="38">
        <v>0</v>
      </c>
      <c r="N10" s="38">
        <v>1</v>
      </c>
      <c r="O10" s="81">
        <v>0</v>
      </c>
    </row>
    <row r="11" spans="1:16" ht="21.75" customHeight="1" x14ac:dyDescent="0.25">
      <c r="A11" s="53" t="s">
        <v>30</v>
      </c>
      <c r="B11" s="27">
        <v>12</v>
      </c>
      <c r="C11" s="44">
        <v>4</v>
      </c>
      <c r="D11" s="22">
        <v>4</v>
      </c>
      <c r="E11" s="23">
        <v>0</v>
      </c>
      <c r="F11" s="7">
        <v>1</v>
      </c>
      <c r="G11" s="24">
        <v>3</v>
      </c>
      <c r="H11" s="22">
        <v>0</v>
      </c>
      <c r="I11" s="25">
        <v>0</v>
      </c>
      <c r="J11" s="22">
        <v>1</v>
      </c>
      <c r="K11" s="24">
        <v>1</v>
      </c>
      <c r="L11" s="26">
        <v>7</v>
      </c>
      <c r="M11" s="38">
        <v>0</v>
      </c>
      <c r="N11" s="38">
        <v>4</v>
      </c>
      <c r="O11" s="81">
        <v>3</v>
      </c>
    </row>
    <row r="12" spans="1:16" ht="21.75" customHeight="1" x14ac:dyDescent="0.25">
      <c r="A12" s="53" t="s">
        <v>50</v>
      </c>
      <c r="B12" s="27">
        <v>1</v>
      </c>
      <c r="C12" s="44">
        <v>1</v>
      </c>
      <c r="D12" s="22">
        <v>0</v>
      </c>
      <c r="E12" s="23">
        <v>0</v>
      </c>
      <c r="F12" s="7">
        <v>0</v>
      </c>
      <c r="G12" s="24">
        <v>0</v>
      </c>
      <c r="H12" s="22">
        <v>1</v>
      </c>
      <c r="I12" s="25">
        <v>1</v>
      </c>
      <c r="J12" s="22">
        <v>0</v>
      </c>
      <c r="K12" s="24">
        <v>0</v>
      </c>
      <c r="L12" s="26">
        <v>0</v>
      </c>
      <c r="M12" s="7">
        <v>0</v>
      </c>
      <c r="N12" s="7">
        <v>0</v>
      </c>
      <c r="O12" s="24">
        <v>0</v>
      </c>
    </row>
    <row r="13" spans="1:16" ht="21.75" customHeight="1" x14ac:dyDescent="0.25">
      <c r="A13" s="53" t="s">
        <v>71</v>
      </c>
      <c r="B13" s="27">
        <v>1</v>
      </c>
      <c r="C13" s="44">
        <v>1</v>
      </c>
      <c r="D13" s="22">
        <v>0</v>
      </c>
      <c r="E13" s="23">
        <v>0</v>
      </c>
      <c r="F13" s="7">
        <v>0</v>
      </c>
      <c r="G13" s="24">
        <v>0</v>
      </c>
      <c r="H13" s="22">
        <v>1</v>
      </c>
      <c r="I13" s="25">
        <v>1</v>
      </c>
      <c r="J13" s="22">
        <v>0</v>
      </c>
      <c r="K13" s="24">
        <v>0</v>
      </c>
      <c r="L13" s="26">
        <v>0</v>
      </c>
      <c r="M13" s="7">
        <v>0</v>
      </c>
      <c r="N13" s="7">
        <v>0</v>
      </c>
      <c r="O13" s="24">
        <v>0</v>
      </c>
    </row>
    <row r="14" spans="1:16" ht="21.75" customHeight="1" x14ac:dyDescent="0.25">
      <c r="A14" s="53" t="s">
        <v>51</v>
      </c>
      <c r="B14" s="27">
        <v>1</v>
      </c>
      <c r="C14" s="44">
        <v>0</v>
      </c>
      <c r="D14" s="22">
        <v>0</v>
      </c>
      <c r="E14" s="23">
        <v>0</v>
      </c>
      <c r="F14" s="7">
        <v>0</v>
      </c>
      <c r="G14" s="24">
        <v>0</v>
      </c>
      <c r="H14" s="22">
        <v>0</v>
      </c>
      <c r="I14" s="25">
        <v>0</v>
      </c>
      <c r="J14" s="22">
        <v>0</v>
      </c>
      <c r="K14" s="24">
        <v>0</v>
      </c>
      <c r="L14" s="26">
        <v>1</v>
      </c>
      <c r="M14" s="38">
        <v>0</v>
      </c>
      <c r="N14" s="38">
        <v>1</v>
      </c>
      <c r="O14" s="81">
        <v>0</v>
      </c>
    </row>
    <row r="15" spans="1:16" ht="21.75" customHeight="1" x14ac:dyDescent="0.25">
      <c r="A15" s="53" t="s">
        <v>48</v>
      </c>
      <c r="B15" s="27">
        <v>2</v>
      </c>
      <c r="C15" s="44">
        <v>1</v>
      </c>
      <c r="D15" s="22">
        <v>0</v>
      </c>
      <c r="E15" s="23">
        <v>0</v>
      </c>
      <c r="F15" s="7">
        <v>0</v>
      </c>
      <c r="G15" s="24">
        <v>0</v>
      </c>
      <c r="H15" s="22">
        <v>1</v>
      </c>
      <c r="I15" s="25">
        <v>1</v>
      </c>
      <c r="J15" s="22">
        <v>0</v>
      </c>
      <c r="K15" s="24">
        <v>0</v>
      </c>
      <c r="L15" s="26">
        <v>1</v>
      </c>
      <c r="M15" s="38">
        <v>0</v>
      </c>
      <c r="N15" s="38">
        <v>1</v>
      </c>
      <c r="O15" s="81">
        <v>0</v>
      </c>
    </row>
    <row r="16" spans="1:16" ht="21.75" customHeight="1" x14ac:dyDescent="0.25">
      <c r="A16" s="53" t="s">
        <v>72</v>
      </c>
      <c r="B16" s="27">
        <v>1</v>
      </c>
      <c r="C16" s="44">
        <v>1</v>
      </c>
      <c r="D16" s="22">
        <v>1</v>
      </c>
      <c r="E16" s="23">
        <v>0</v>
      </c>
      <c r="F16" s="7">
        <v>0</v>
      </c>
      <c r="G16" s="24">
        <v>1</v>
      </c>
      <c r="H16" s="22">
        <v>0</v>
      </c>
      <c r="I16" s="25">
        <v>0</v>
      </c>
      <c r="J16" s="22">
        <v>0</v>
      </c>
      <c r="K16" s="24">
        <v>0</v>
      </c>
      <c r="L16" s="26">
        <v>0</v>
      </c>
      <c r="M16" s="7">
        <v>0</v>
      </c>
      <c r="N16" s="7">
        <v>0</v>
      </c>
      <c r="O16" s="24">
        <v>0</v>
      </c>
    </row>
    <row r="17" spans="1:17" ht="21.75" customHeight="1" x14ac:dyDescent="0.25">
      <c r="A17" s="53" t="s">
        <v>73</v>
      </c>
      <c r="B17" s="27">
        <v>1</v>
      </c>
      <c r="C17" s="44">
        <v>0</v>
      </c>
      <c r="D17" s="22">
        <v>0</v>
      </c>
      <c r="E17" s="23">
        <v>0</v>
      </c>
      <c r="F17" s="7">
        <v>0</v>
      </c>
      <c r="G17" s="24">
        <v>0</v>
      </c>
      <c r="H17" s="22">
        <v>0</v>
      </c>
      <c r="I17" s="25">
        <v>0</v>
      </c>
      <c r="J17" s="22">
        <v>0</v>
      </c>
      <c r="K17" s="24">
        <v>0</v>
      </c>
      <c r="L17" s="26">
        <v>1</v>
      </c>
      <c r="M17" s="38">
        <v>0</v>
      </c>
      <c r="N17" s="38">
        <v>1</v>
      </c>
      <c r="O17" s="81">
        <v>0</v>
      </c>
    </row>
    <row r="18" spans="1:17" ht="21.75" customHeight="1" x14ac:dyDescent="0.25">
      <c r="A18" s="53" t="s">
        <v>74</v>
      </c>
      <c r="B18" s="27">
        <v>1</v>
      </c>
      <c r="C18" s="44">
        <v>1</v>
      </c>
      <c r="D18" s="22">
        <v>0</v>
      </c>
      <c r="E18" s="23">
        <v>0</v>
      </c>
      <c r="F18" s="7">
        <v>0</v>
      </c>
      <c r="G18" s="24">
        <v>0</v>
      </c>
      <c r="H18" s="22">
        <v>1</v>
      </c>
      <c r="I18" s="25">
        <v>1</v>
      </c>
      <c r="J18" s="22">
        <v>0</v>
      </c>
      <c r="K18" s="24">
        <v>0</v>
      </c>
      <c r="L18" s="26">
        <v>0</v>
      </c>
      <c r="M18" s="7">
        <v>0</v>
      </c>
      <c r="N18" s="7">
        <v>0</v>
      </c>
      <c r="O18" s="24">
        <v>0</v>
      </c>
    </row>
    <row r="19" spans="1:17" ht="21.75" customHeight="1" x14ac:dyDescent="0.25">
      <c r="A19" s="53" t="s">
        <v>52</v>
      </c>
      <c r="B19" s="7">
        <v>1</v>
      </c>
      <c r="C19" s="44">
        <v>0</v>
      </c>
      <c r="D19" s="22">
        <v>0</v>
      </c>
      <c r="E19" s="23">
        <v>0</v>
      </c>
      <c r="F19" s="7">
        <v>0</v>
      </c>
      <c r="G19" s="24">
        <v>0</v>
      </c>
      <c r="H19" s="22">
        <v>0</v>
      </c>
      <c r="I19" s="25">
        <v>0</v>
      </c>
      <c r="J19" s="22">
        <v>0</v>
      </c>
      <c r="K19" s="24">
        <v>0</v>
      </c>
      <c r="L19" s="26">
        <v>1</v>
      </c>
      <c r="M19" s="38">
        <v>0</v>
      </c>
      <c r="N19" s="38">
        <v>1</v>
      </c>
      <c r="O19" s="81">
        <v>0</v>
      </c>
    </row>
    <row r="20" spans="1:17" s="39" customFormat="1" ht="21.75" customHeight="1" x14ac:dyDescent="0.3">
      <c r="A20" s="45"/>
      <c r="B20" s="46"/>
      <c r="C20" s="36"/>
      <c r="D20" s="36"/>
      <c r="E20" s="36"/>
      <c r="F20" s="36"/>
      <c r="G20" s="36"/>
      <c r="H20" s="36"/>
      <c r="I20" s="36"/>
      <c r="J20" s="36"/>
      <c r="K20" s="36"/>
      <c r="L20" s="41"/>
      <c r="M20" s="36"/>
      <c r="N20" s="36"/>
      <c r="O20" s="36"/>
    </row>
    <row r="21" spans="1:17" s="39" customFormat="1" ht="21.75" customHeight="1" x14ac:dyDescent="0.3">
      <c r="A21" s="45"/>
      <c r="B21" s="46"/>
      <c r="C21" s="36"/>
      <c r="D21" s="36"/>
      <c r="E21" s="36"/>
      <c r="F21" s="36"/>
      <c r="G21" s="36"/>
      <c r="H21" s="36"/>
      <c r="I21" s="36"/>
      <c r="J21" s="36"/>
      <c r="K21" s="36"/>
      <c r="L21" s="41"/>
      <c r="M21" s="36"/>
      <c r="N21" s="36"/>
      <c r="O21" s="36"/>
    </row>
    <row r="22" spans="1:17" ht="34.5" customHeight="1" x14ac:dyDescent="0.25">
      <c r="I22" s="86" t="s">
        <v>55</v>
      </c>
      <c r="J22" s="86"/>
      <c r="K22" s="70">
        <f>F4+I4+N4</f>
        <v>49</v>
      </c>
      <c r="N22" s="34"/>
      <c r="O22" s="34"/>
      <c r="P22" s="34"/>
      <c r="Q22" s="34"/>
    </row>
    <row r="23" spans="1:17" ht="36" customHeight="1" x14ac:dyDescent="0.35">
      <c r="A23" s="42" t="s">
        <v>25</v>
      </c>
      <c r="B23" s="40" t="s">
        <v>31</v>
      </c>
      <c r="C23" s="43"/>
      <c r="D23" s="43"/>
      <c r="I23" s="86" t="s">
        <v>56</v>
      </c>
      <c r="J23" s="86"/>
      <c r="K23" s="70">
        <f>G4+K4+O4</f>
        <v>21</v>
      </c>
    </row>
    <row r="24" spans="1:17" ht="42" customHeight="1" x14ac:dyDescent="0.35">
      <c r="A24" s="42" t="s">
        <v>26</v>
      </c>
      <c r="B24" s="40" t="s">
        <v>58</v>
      </c>
      <c r="C24" s="43"/>
      <c r="D24" s="43"/>
      <c r="I24" s="86" t="s">
        <v>57</v>
      </c>
      <c r="J24" s="86"/>
      <c r="K24" s="70">
        <f>E4+M4</f>
        <v>1</v>
      </c>
    </row>
    <row r="25" spans="1:17" ht="32.25" customHeight="1" x14ac:dyDescent="0.35">
      <c r="A25" s="42" t="s">
        <v>27</v>
      </c>
      <c r="B25" s="40" t="s">
        <v>32</v>
      </c>
      <c r="C25" s="43"/>
      <c r="D25" s="43"/>
    </row>
    <row r="26" spans="1:17" ht="21.75" customHeight="1" x14ac:dyDescent="0.35">
      <c r="A26" s="42" t="s">
        <v>28</v>
      </c>
      <c r="B26" s="40" t="s">
        <v>33</v>
      </c>
      <c r="C26" s="43"/>
      <c r="D26" s="43"/>
    </row>
    <row r="28" spans="1:17" ht="47.25" customHeight="1" x14ac:dyDescent="0.25">
      <c r="A28" s="8"/>
      <c r="B28" s="34"/>
      <c r="C28" s="35"/>
      <c r="D28" s="35"/>
      <c r="E28" s="35"/>
      <c r="F28" s="35"/>
      <c r="G28" s="35"/>
      <c r="H28" s="35"/>
      <c r="I28" s="35"/>
      <c r="J28" s="35"/>
    </row>
    <row r="30" spans="1:17" ht="21.75" customHeight="1" x14ac:dyDescent="0.25">
      <c r="F30" s="51"/>
    </row>
    <row r="31" spans="1:17" ht="21.75" customHeight="1" x14ac:dyDescent="0.25">
      <c r="F31" s="52"/>
    </row>
    <row r="32" spans="1:17" ht="21.75" customHeight="1" x14ac:dyDescent="0.25">
      <c r="F32" s="52"/>
    </row>
    <row r="33" spans="6:6" ht="21.75" customHeight="1" x14ac:dyDescent="0.25">
      <c r="F33" s="52"/>
    </row>
    <row r="34" spans="6:6" ht="21.75" customHeight="1" x14ac:dyDescent="0.25">
      <c r="F34" s="52"/>
    </row>
    <row r="35" spans="6:6" ht="21.75" customHeight="1" x14ac:dyDescent="0.25">
      <c r="F35" s="52"/>
    </row>
    <row r="36" spans="6:6" ht="21.75" customHeight="1" x14ac:dyDescent="0.25">
      <c r="F36" s="52"/>
    </row>
    <row r="37" spans="6:6" ht="21.75" customHeight="1" x14ac:dyDescent="0.25">
      <c r="F37" s="52"/>
    </row>
    <row r="38" spans="6:6" ht="21.75" customHeight="1" x14ac:dyDescent="0.25">
      <c r="F38" s="52"/>
    </row>
    <row r="39" spans="6:6" ht="21.75" customHeight="1" x14ac:dyDescent="0.25">
      <c r="F39" s="52"/>
    </row>
    <row r="40" spans="6:6" ht="21.75" customHeight="1" x14ac:dyDescent="0.25">
      <c r="F40" s="52"/>
    </row>
    <row r="41" spans="6:6" ht="21.75" customHeight="1" x14ac:dyDescent="0.25">
      <c r="F41" s="52"/>
    </row>
    <row r="42" spans="6:6" ht="21.75" customHeight="1" x14ac:dyDescent="0.25">
      <c r="F42" s="52"/>
    </row>
    <row r="43" spans="6:6" ht="21.75" customHeight="1" x14ac:dyDescent="0.25">
      <c r="F43" s="52"/>
    </row>
    <row r="44" spans="6:6" ht="21.75" customHeight="1" x14ac:dyDescent="0.25">
      <c r="F44" s="52"/>
    </row>
    <row r="45" spans="6:6" ht="21.75" customHeight="1" x14ac:dyDescent="0.25">
      <c r="F45" s="52"/>
    </row>
    <row r="46" spans="6:6" ht="21.75" customHeight="1" x14ac:dyDescent="0.25">
      <c r="F46" s="52"/>
    </row>
    <row r="47" spans="6:6" ht="21.75" customHeight="1" x14ac:dyDescent="0.25">
      <c r="F47" s="52"/>
    </row>
    <row r="48" spans="6:6" ht="21.75" customHeight="1" x14ac:dyDescent="0.25">
      <c r="F48" s="52"/>
    </row>
    <row r="49" spans="6:6" ht="21.75" customHeight="1" x14ac:dyDescent="0.25">
      <c r="F49" s="52"/>
    </row>
    <row r="50" spans="6:6" ht="21.75" customHeight="1" x14ac:dyDescent="0.25">
      <c r="F50" s="52"/>
    </row>
    <row r="51" spans="6:6" ht="21.75" customHeight="1" x14ac:dyDescent="0.25">
      <c r="F51" s="52"/>
    </row>
    <row r="52" spans="6:6" ht="21.75" customHeight="1" x14ac:dyDescent="0.25">
      <c r="F52" s="52"/>
    </row>
    <row r="53" spans="6:6" ht="21.75" customHeight="1" x14ac:dyDescent="0.25">
      <c r="F53" s="52"/>
    </row>
    <row r="54" spans="6:6" ht="21.75" customHeight="1" x14ac:dyDescent="0.25">
      <c r="F54" s="52"/>
    </row>
    <row r="55" spans="6:6" ht="21.75" customHeight="1" x14ac:dyDescent="0.25">
      <c r="F55" s="52"/>
    </row>
    <row r="56" spans="6:6" ht="21.75" customHeight="1" x14ac:dyDescent="0.25">
      <c r="F56" s="52"/>
    </row>
    <row r="57" spans="6:6" ht="21.75" customHeight="1" x14ac:dyDescent="0.25">
      <c r="F57" s="52"/>
    </row>
  </sheetData>
  <mergeCells count="8">
    <mergeCell ref="L2:O2"/>
    <mergeCell ref="B1:N1"/>
    <mergeCell ref="I22:J22"/>
    <mergeCell ref="I23:J23"/>
    <mergeCell ref="I24:J24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Англ Общие данные</vt:lpstr>
      <vt:lpstr>Англ Распределение тест. баллов</vt:lpstr>
      <vt:lpstr>Англ 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2025-07-17T01:32:44Z</dcterms:modified>
</cp:coreProperties>
</file>